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лера\75-2021-192 Восстановительный ремонт пд к КУ № 336 ГРС «ЛГОК»\"/>
    </mc:Choice>
  </mc:AlternateContent>
  <bookViews>
    <workbookView xWindow="-120" yWindow="-120" windowWidth="29040" windowHeight="15840"/>
  </bookViews>
  <sheets>
    <sheet name="Расчет " sheetId="2" r:id="rId1"/>
  </sheets>
  <definedNames>
    <definedName name="_xlnm.Print_Area" localSheetId="0">'Расчет '!$A$1:$F$37</definedName>
  </definedNames>
  <calcPr calcId="162913" fullPrecision="0"/>
</workbook>
</file>

<file path=xl/calcChain.xml><?xml version="1.0" encoding="utf-8"?>
<calcChain xmlns="http://schemas.openxmlformats.org/spreadsheetml/2006/main">
  <c r="C14" i="2" l="1"/>
  <c r="E14" i="2" s="1"/>
</calcChain>
</file>

<file path=xl/sharedStrings.xml><?xml version="1.0" encoding="utf-8"?>
<sst xmlns="http://schemas.openxmlformats.org/spreadsheetml/2006/main" count="56" uniqueCount="51">
  <si>
    <t>(наименование организации)</t>
  </si>
  <si>
    <t xml:space="preserve">РАСЧЕТ НАЧАЛЬНОЙ МАКСИМАЛЬНОЙ ЦЕНЫ ДОГОВОРА </t>
  </si>
  <si>
    <t>расчетно-сметным методом</t>
  </si>
  <si>
    <t>№ П/П</t>
  </si>
  <si>
    <t>ПЕРИОД (ИНТЕРВАЛ) СТРОИТЕЛЬСТВА</t>
  </si>
  <si>
    <t>СМЕТНАЯ СТОИМОСТЬ РАБОТ ПРЕДПОЛАГАЕМЫХ ПЕРЕДАЧЕ ДЛЯ ИСПОЛНЕНИЯ ПОДРЯДЧИКУ И ПОДЛЕЖАЩИХ ВЫПОЛНЕНИЮ И ФИНАНСИРОВАНИЮ В ТЕКУЩИХ ЦЕНАХ</t>
  </si>
  <si>
    <t>В ТОМ ЧИСЛЕ
ИНДЕКС  УЧИТЫВАЮЩИЙ ПЕРЕХОД ОТ БАЗОВЫХ ЦЕН 2001г К ТЕКУЩИМ ЦЕНАМ С УЧЕТОМ ИНДЕКС-ДЕФЛЯТОР НА СООТВЕТСТВУЮЩИЙ ПЕРИОД СТРОИТЕЛЬСТВА</t>
  </si>
  <si>
    <t>НАЧАЛЬНАЯ ЦЕНА ДОГОВОРА</t>
  </si>
  <si>
    <t>ПРИМЕЧАНИЕ</t>
  </si>
  <si>
    <t xml:space="preserve">ПЛАНОВЫЙ ПЕРИОД </t>
  </si>
  <si>
    <t>Прямые затраты</t>
  </si>
  <si>
    <t>1.1</t>
  </si>
  <si>
    <t>Материалы</t>
  </si>
  <si>
    <t>1.2</t>
  </si>
  <si>
    <t>Машины и механизмы</t>
  </si>
  <si>
    <t>1.3</t>
  </si>
  <si>
    <t>Накладные расходы</t>
  </si>
  <si>
    <t>Сметная прибыль</t>
  </si>
  <si>
    <t>ВСЕГО с НДС</t>
  </si>
  <si>
    <t>[подпись (инициалы, фамилия)]</t>
  </si>
  <si>
    <t>ВСЕГО</t>
  </si>
  <si>
    <t>Заказчик:     ООО "Ситэк"</t>
  </si>
  <si>
    <t xml:space="preserve">  Итого </t>
  </si>
  <si>
    <t xml:space="preserve"> </t>
  </si>
  <si>
    <t>ОЗП</t>
  </si>
  <si>
    <t>1</t>
  </si>
  <si>
    <t>2</t>
  </si>
  <si>
    <t>3</t>
  </si>
  <si>
    <t>4.1</t>
  </si>
  <si>
    <t xml:space="preserve">Генеральный директор ООО "Ситэк"   </t>
  </si>
  <si>
    <t xml:space="preserve">  НДС 20 %</t>
  </si>
  <si>
    <t>Расчет в соответствии с методикой МДС 81-35.2004 (% от "Итого" в текущем уровне цен)</t>
  </si>
  <si>
    <t>Итого с непредвиденными затратами</t>
  </si>
  <si>
    <t>Непредвиденные затраты</t>
  </si>
  <si>
    <t>Начальная максимальная цена договора составляет:</t>
  </si>
  <si>
    <t xml:space="preserve">НДС 20 % </t>
  </si>
  <si>
    <t>Временные здания и сооружения</t>
  </si>
  <si>
    <t>5</t>
  </si>
  <si>
    <t xml:space="preserve">Расчет в соответствии с Приказом Минстроя РФ от 21.12.2020 N 812/ПР </t>
  </si>
  <si>
    <t>Расчет в соответствии Приказом Минстроя РФ от 11.12.2020 № 774/пр.</t>
  </si>
  <si>
    <t>В. О. Смирнов</t>
  </si>
  <si>
    <t>Расчет в соответствии с Приказом № 332/пр от 19.06.2020 г.; п. 25, прил. 1 п. 40.3.2 
(% от СМР в текущем уровне цен)</t>
  </si>
  <si>
    <t>Приложение к письму Союза инженеров-сметчиков от 10.06.2021 г. № СС/2021-06mu, ЦиСН № 6 (486) июнь 2021 г., таблица 2. Капитальный и текущий ремонт. Белгородская обл.., таблица 3.2.1.</t>
  </si>
  <si>
    <t>В том числе (с учетом индекса-дефлятора на сентябрь 2021 г. - 1,020):</t>
  </si>
  <si>
    <r>
      <t>Составлен в ценах по состоянию на сентябрь</t>
    </r>
    <r>
      <rPr>
        <u/>
        <sz val="14"/>
        <color rgb="FF000000"/>
        <rFont val="Arial"/>
        <family val="2"/>
        <charset val="204"/>
      </rPr>
      <t xml:space="preserve"> </t>
    </r>
    <r>
      <rPr>
        <i/>
        <u/>
        <sz val="14"/>
        <color rgb="FF0033CC"/>
        <rFont val="Arial"/>
        <family val="2"/>
        <charset val="204"/>
      </rPr>
      <t>2021 г.</t>
    </r>
  </si>
  <si>
    <t>Восстановительный ремонт подъездной дороги к КУ № 336 ГРС «Лебединский ГОК»</t>
  </si>
  <si>
    <t>Временные здания и сооружения (Приказ № 332/пр от 19.06.2020 г.; п. 25, прил. 1 п. 40.3.2 - 2,7%х0,8=2,16%)</t>
  </si>
  <si>
    <t>(наименование объекта)</t>
  </si>
  <si>
    <t xml:space="preserve">(Девять миллионов четыреста семь тысяч девятьсот восемьдесят два) рубля 05 копеек </t>
  </si>
  <si>
    <t>(Один миллион пятьсот шестьдесят семь тысяч девятьсот девяносто семь) рублей 01 копейка</t>
  </si>
  <si>
    <t>07.09.2021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</si>
</sst>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vertAlign val="superscript"/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u/>
      <sz val="14"/>
      <color rgb="FF000000"/>
      <name val="Arial"/>
      <family val="2"/>
      <charset val="204"/>
    </font>
    <font>
      <i/>
      <u/>
      <sz val="14"/>
      <color rgb="FF0033CC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8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2" fillId="0" borderId="0"/>
    <xf numFmtId="0" fontId="3" fillId="0" borderId="2">
      <alignment horizontal="center"/>
    </xf>
    <xf numFmtId="0" fontId="2" fillId="0" borderId="0">
      <alignment vertical="top"/>
    </xf>
    <xf numFmtId="0" fontId="4" fillId="0" borderId="2">
      <alignment horizontal="center"/>
    </xf>
    <xf numFmtId="0" fontId="4" fillId="0" borderId="0">
      <alignment vertical="top"/>
    </xf>
    <xf numFmtId="49" fontId="2" fillId="0" borderId="2">
      <alignment horizontal="center" vertical="top" wrapText="1"/>
    </xf>
    <xf numFmtId="0" fontId="2" fillId="0" borderId="0"/>
    <xf numFmtId="0" fontId="3" fillId="0" borderId="0">
      <alignment horizontal="right" vertical="top" wrapText="1"/>
    </xf>
    <xf numFmtId="0" fontId="4" fillId="0" borderId="0">
      <alignment horizontal="right" vertical="top" wrapText="1"/>
    </xf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2">
      <alignment horizontal="center" wrapText="1"/>
    </xf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4" fillId="0" borderId="2">
      <alignment horizontal="center" wrapText="1"/>
    </xf>
    <xf numFmtId="0" fontId="4" fillId="0" borderId="2">
      <alignment horizontal="center"/>
    </xf>
    <xf numFmtId="0" fontId="2" fillId="0" borderId="0"/>
    <xf numFmtId="0" fontId="4" fillId="0" borderId="2">
      <alignment horizontal="center" wrapText="1"/>
    </xf>
    <xf numFmtId="0" fontId="2" fillId="0" borderId="0"/>
    <xf numFmtId="0" fontId="4" fillId="0" borderId="0">
      <alignment horizontal="center" vertical="top" wrapText="1"/>
    </xf>
    <xf numFmtId="0" fontId="3" fillId="0" borderId="0">
      <alignment horizontal="left"/>
    </xf>
    <xf numFmtId="0" fontId="4" fillId="0" borderId="0">
      <alignment horizontal="center"/>
    </xf>
    <xf numFmtId="0" fontId="4" fillId="0" borderId="0">
      <alignment horizontal="left" vertical="top"/>
    </xf>
    <xf numFmtId="0" fontId="2" fillId="0" borderId="0"/>
    <xf numFmtId="0" fontId="4" fillId="0" borderId="0"/>
  </cellStyleXfs>
  <cellXfs count="6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1" applyFont="1"/>
    <xf numFmtId="0" fontId="9" fillId="0" borderId="0" xfId="1" applyFont="1" applyBorder="1" applyAlignment="1">
      <alignment vertical="top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/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2" borderId="2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6" fillId="0" borderId="0" xfId="1" applyFont="1"/>
    <xf numFmtId="0" fontId="8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justify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17" fillId="0" borderId="2" xfId="2" applyNumberFormat="1" applyFont="1" applyBorder="1" applyAlignment="1">
      <alignment horizontal="left" vertical="center" wrapText="1"/>
    </xf>
    <xf numFmtId="4" fontId="17" fillId="0" borderId="2" xfId="2" applyNumberFormat="1" applyFont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justify" vertical="center" wrapText="1"/>
    </xf>
    <xf numFmtId="49" fontId="17" fillId="3" borderId="2" xfId="2" applyNumberFormat="1" applyFont="1" applyFill="1" applyBorder="1" applyAlignment="1">
      <alignment horizontal="left" vertical="center" wrapText="1"/>
    </xf>
    <xf numFmtId="4" fontId="17" fillId="0" borderId="2" xfId="2" applyNumberFormat="1" applyFont="1" applyBorder="1" applyAlignment="1">
      <alignment horizontal="center" vertical="center"/>
    </xf>
    <xf numFmtId="10" fontId="8" fillId="2" borderId="2" xfId="1" applyNumberFormat="1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justify" vertical="center" wrapText="1"/>
    </xf>
    <xf numFmtId="49" fontId="18" fillId="2" borderId="5" xfId="1" applyNumberFormat="1" applyFont="1" applyFill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left" vertical="center" wrapText="1"/>
    </xf>
    <xf numFmtId="4" fontId="7" fillId="0" borderId="5" xfId="2" applyNumberFormat="1" applyFont="1" applyBorder="1" applyAlignment="1">
      <alignment horizontal="right" vertical="center" wrapText="1"/>
    </xf>
    <xf numFmtId="0" fontId="18" fillId="2" borderId="5" xfId="1" applyFont="1" applyFill="1" applyBorder="1" applyAlignment="1">
      <alignment horizontal="justify" vertical="center" wrapText="1"/>
    </xf>
    <xf numFmtId="4" fontId="18" fillId="2" borderId="5" xfId="1" applyNumberFormat="1" applyFont="1" applyFill="1" applyBorder="1" applyAlignment="1">
      <alignment horizontal="right" vertical="center" wrapText="1"/>
    </xf>
    <xf numFmtId="0" fontId="19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20" fillId="2" borderId="2" xfId="1" applyFont="1" applyFill="1" applyBorder="1" applyAlignment="1">
      <alignment horizontal="center" vertical="center" wrapText="1"/>
    </xf>
    <xf numFmtId="0" fontId="21" fillId="3" borderId="2" xfId="1" applyFont="1" applyFill="1" applyBorder="1" applyAlignment="1">
      <alignment horizontal="justify" vertical="center" wrapText="1"/>
    </xf>
    <xf numFmtId="0" fontId="21" fillId="2" borderId="2" xfId="1" applyFont="1" applyFill="1" applyBorder="1" applyAlignment="1">
      <alignment horizontal="justify" vertical="center" wrapText="1"/>
    </xf>
    <xf numFmtId="9" fontId="8" fillId="2" borderId="2" xfId="1" applyNumberFormat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justify" vertical="center" wrapText="1"/>
    </xf>
    <xf numFmtId="0" fontId="23" fillId="0" borderId="0" xfId="1" applyFont="1" applyBorder="1" applyAlignment="1">
      <alignment horizontal="center" vertical="center"/>
    </xf>
    <xf numFmtId="49" fontId="24" fillId="3" borderId="2" xfId="2" applyNumberFormat="1" applyFont="1" applyFill="1" applyBorder="1" applyAlignment="1">
      <alignment horizontal="left" vertical="center" wrapText="1"/>
    </xf>
    <xf numFmtId="4" fontId="18" fillId="2" borderId="2" xfId="1" applyNumberFormat="1" applyFont="1" applyFill="1" applyBorder="1" applyAlignment="1">
      <alignment horizontal="justify" vertical="center" wrapText="1"/>
    </xf>
    <xf numFmtId="4" fontId="26" fillId="3" borderId="0" xfId="2" applyNumberFormat="1" applyFont="1" applyFill="1" applyBorder="1" applyAlignment="1">
      <alignment horizontal="right" vertical="center" wrapText="1" indent="2"/>
    </xf>
    <xf numFmtId="0" fontId="7" fillId="0" borderId="1" xfId="1" applyFont="1" applyBorder="1" applyAlignment="1">
      <alignment horizontal="center" vertical="center"/>
    </xf>
    <xf numFmtId="0" fontId="11" fillId="3" borderId="0" xfId="1" applyFont="1" applyFill="1" applyAlignment="1">
      <alignment horizontal="left" wrapText="1"/>
    </xf>
    <xf numFmtId="0" fontId="8" fillId="3" borderId="0" xfId="1" applyFont="1" applyFill="1" applyAlignment="1">
      <alignment horizontal="left" vertical="center" wrapText="1"/>
    </xf>
    <xf numFmtId="0" fontId="8" fillId="0" borderId="1" xfId="1" applyFont="1" applyBorder="1" applyAlignment="1">
      <alignment horizontal="right" vertical="center" wrapText="1"/>
    </xf>
    <xf numFmtId="49" fontId="17" fillId="3" borderId="5" xfId="2" applyNumberFormat="1" applyFont="1" applyFill="1" applyBorder="1" applyAlignment="1">
      <alignment horizontal="left" vertical="center" wrapText="1"/>
    </xf>
    <xf numFmtId="49" fontId="26" fillId="3" borderId="0" xfId="2" applyNumberFormat="1" applyFont="1" applyFill="1" applyBorder="1" applyAlignment="1">
      <alignment horizontal="left" vertical="center" wrapText="1" indent="1"/>
    </xf>
    <xf numFmtId="0" fontId="9" fillId="0" borderId="5" xfId="1" applyFont="1" applyBorder="1" applyAlignment="1">
      <alignment horizontal="center" vertical="top"/>
    </xf>
    <xf numFmtId="0" fontId="8" fillId="0" borderId="0" xfId="1" applyFont="1" applyAlignment="1">
      <alignment horizontal="justify" vertical="center" wrapText="1"/>
    </xf>
    <xf numFmtId="0" fontId="9" fillId="0" borderId="0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49" fontId="17" fillId="0" borderId="3" xfId="2" applyNumberFormat="1" applyFont="1" applyBorder="1" applyAlignment="1">
      <alignment horizontal="left" vertical="center" wrapText="1"/>
    </xf>
    <xf numFmtId="49" fontId="17" fillId="0" borderId="6" xfId="2" applyNumberFormat="1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left" vertical="center" wrapText="1"/>
    </xf>
  </cellXfs>
  <cellStyles count="35">
    <cellStyle name="Акт" xfId="3"/>
    <cellStyle name="АктМТСН" xfId="4"/>
    <cellStyle name="ВедРесурсов" xfId="5"/>
    <cellStyle name="ВедРесурсовАкт" xfId="6"/>
    <cellStyle name="Дефектовка" xfId="7"/>
    <cellStyle name="Индексы" xfId="8"/>
    <cellStyle name="Итоги" xfId="9"/>
    <cellStyle name="Итоги 2" xfId="10"/>
    <cellStyle name="ИтогоАктБазЦ" xfId="11"/>
    <cellStyle name="ИтогоАктБИМ" xfId="12"/>
    <cellStyle name="ИтогоАктРесМет" xfId="13"/>
    <cellStyle name="ИтогоАктТекЦ" xfId="14"/>
    <cellStyle name="ИтогоБазЦ" xfId="15"/>
    <cellStyle name="ИтогоБИМ" xfId="16"/>
    <cellStyle name="ИтогоРесМет" xfId="17"/>
    <cellStyle name="ИтогоТекЦ" xfId="18"/>
    <cellStyle name="ЛокСмета" xfId="19"/>
    <cellStyle name="ЛокСмМТСН" xfId="20"/>
    <cellStyle name="М29" xfId="21"/>
    <cellStyle name="ОбСмета" xfId="22"/>
    <cellStyle name="Обычный" xfId="0" builtinId="0"/>
    <cellStyle name="Обычный 2" xfId="2"/>
    <cellStyle name="Обычный 3" xfId="1"/>
    <cellStyle name="Параметр" xfId="23"/>
    <cellStyle name="ПеременныеСметы" xfId="24"/>
    <cellStyle name="РесСмета" xfId="25"/>
    <cellStyle name="СводВедРес" xfId="26"/>
    <cellStyle name="СводкаСтоимРаб" xfId="27"/>
    <cellStyle name="СводРасч" xfId="28"/>
    <cellStyle name="Список ресурсов" xfId="29"/>
    <cellStyle name="Титул" xfId="30"/>
    <cellStyle name="Титул 2" xfId="31"/>
    <cellStyle name="Хвост" xfId="32"/>
    <cellStyle name="Ценник" xfId="33"/>
    <cellStyle name="Экспертиза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J40"/>
  <sheetViews>
    <sheetView tabSelected="1" view="pageBreakPreview" topLeftCell="A31" zoomScale="84" zoomScaleNormal="100" zoomScaleSheetLayoutView="84" workbookViewId="0">
      <selection activeCell="F46" sqref="F44:F46"/>
    </sheetView>
  </sheetViews>
  <sheetFormatPr defaultColWidth="9.140625" defaultRowHeight="15" x14ac:dyDescent="0.25"/>
  <cols>
    <col min="1" max="1" width="10.140625" style="2" customWidth="1"/>
    <col min="2" max="2" width="31.5703125" style="1" customWidth="1"/>
    <col min="3" max="3" width="23.85546875" style="1" customWidth="1"/>
    <col min="4" max="4" width="24.140625" style="1" customWidth="1"/>
    <col min="5" max="5" width="21.85546875" style="1" customWidth="1"/>
    <col min="6" max="6" width="51.42578125" style="1" customWidth="1"/>
    <col min="7" max="16384" width="9.140625" style="1"/>
  </cols>
  <sheetData>
    <row r="1" spans="1:6" s="4" customFormat="1" ht="9.6" customHeight="1" x14ac:dyDescent="0.2">
      <c r="A1" s="3"/>
      <c r="F1" s="5"/>
    </row>
    <row r="2" spans="1:6" s="7" customFormat="1" ht="18" x14ac:dyDescent="0.25">
      <c r="A2" s="54" t="s">
        <v>21</v>
      </c>
      <c r="B2" s="54"/>
      <c r="C2" s="6"/>
      <c r="D2" s="6"/>
      <c r="E2" s="6"/>
      <c r="F2" s="6"/>
    </row>
    <row r="3" spans="1:6" s="7" customFormat="1" ht="25.5" customHeight="1" x14ac:dyDescent="0.25">
      <c r="A3" s="62" t="s">
        <v>0</v>
      </c>
      <c r="B3" s="62"/>
      <c r="C3" s="8"/>
    </row>
    <row r="4" spans="1:6" s="11" customFormat="1" ht="18" x14ac:dyDescent="0.25">
      <c r="A4" s="9"/>
      <c r="B4" s="10"/>
      <c r="C4" s="10"/>
    </row>
    <row r="5" spans="1:6" s="11" customFormat="1" ht="18" x14ac:dyDescent="0.25">
      <c r="A5" s="63" t="s">
        <v>1</v>
      </c>
      <c r="B5" s="63"/>
      <c r="C5" s="63"/>
      <c r="D5" s="63"/>
      <c r="E5" s="63"/>
      <c r="F5" s="63"/>
    </row>
    <row r="6" spans="1:6" s="11" customFormat="1" ht="18" x14ac:dyDescent="0.25">
      <c r="A6" s="12"/>
      <c r="B6" s="12"/>
      <c r="C6" s="63" t="s">
        <v>2</v>
      </c>
      <c r="D6" s="63"/>
      <c r="E6" s="63"/>
      <c r="F6" s="12"/>
    </row>
    <row r="7" spans="1:6" s="11" customFormat="1" ht="41.45" customHeight="1" x14ac:dyDescent="0.25">
      <c r="A7" s="64" t="s">
        <v>45</v>
      </c>
      <c r="B7" s="64"/>
      <c r="C7" s="64"/>
      <c r="D7" s="64"/>
      <c r="E7" s="64"/>
      <c r="F7" s="64"/>
    </row>
    <row r="8" spans="1:6" s="11" customFormat="1" ht="21" x14ac:dyDescent="0.25">
      <c r="A8" s="60" t="s">
        <v>47</v>
      </c>
      <c r="B8" s="60"/>
      <c r="C8" s="60"/>
      <c r="D8" s="60"/>
      <c r="E8" s="60"/>
      <c r="F8" s="60"/>
    </row>
    <row r="9" spans="1:6" s="11" customFormat="1" ht="16.5" customHeight="1" x14ac:dyDescent="0.3">
      <c r="A9" s="55" t="s">
        <v>44</v>
      </c>
      <c r="B9" s="55"/>
      <c r="C9" s="55"/>
      <c r="D9" s="55"/>
      <c r="E9" s="55"/>
      <c r="F9" s="55"/>
    </row>
    <row r="10" spans="1:6" s="11" customFormat="1" ht="13.35" customHeight="1" x14ac:dyDescent="0.25">
      <c r="A10" s="13"/>
    </row>
    <row r="11" spans="1:6" s="4" customFormat="1" ht="105.6" customHeight="1" x14ac:dyDescent="0.2">
      <c r="A11" s="45" t="s">
        <v>3</v>
      </c>
      <c r="B11" s="45" t="s">
        <v>4</v>
      </c>
      <c r="C11" s="45" t="s">
        <v>5</v>
      </c>
      <c r="D11" s="45" t="s">
        <v>6</v>
      </c>
      <c r="E11" s="45" t="s">
        <v>7</v>
      </c>
      <c r="F11" s="45" t="s">
        <v>8</v>
      </c>
    </row>
    <row r="12" spans="1:6" s="16" customFormat="1" ht="18.75" x14ac:dyDescent="0.2">
      <c r="A12" s="14">
        <v>1</v>
      </c>
      <c r="B12" s="15">
        <v>2</v>
      </c>
      <c r="C12" s="14">
        <v>3</v>
      </c>
      <c r="D12" s="14">
        <v>4</v>
      </c>
      <c r="E12" s="14">
        <v>5</v>
      </c>
      <c r="F12" s="14">
        <v>6</v>
      </c>
    </row>
    <row r="13" spans="1:6" s="4" customFormat="1" ht="18.75" customHeight="1" x14ac:dyDescent="0.2">
      <c r="A13" s="17"/>
      <c r="B13" s="18" t="s">
        <v>9</v>
      </c>
      <c r="C13" s="19"/>
      <c r="D13" s="19"/>
      <c r="E13" s="19"/>
      <c r="F13" s="19"/>
    </row>
    <row r="14" spans="1:6" s="4" customFormat="1" ht="33.950000000000003" customHeight="1" x14ac:dyDescent="0.2">
      <c r="A14" s="20" t="s">
        <v>25</v>
      </c>
      <c r="B14" s="21" t="s">
        <v>10</v>
      </c>
      <c r="C14" s="22">
        <f>C16+C17+C18</f>
        <v>5265194.5599999996</v>
      </c>
      <c r="D14" s="23" t="s">
        <v>23</v>
      </c>
      <c r="E14" s="22">
        <f>C14</f>
        <v>5265194.5599999996</v>
      </c>
      <c r="F14" s="25" t="s">
        <v>23</v>
      </c>
    </row>
    <row r="15" spans="1:6" s="4" customFormat="1" ht="19.7" customHeight="1" x14ac:dyDescent="0.2">
      <c r="A15" s="17"/>
      <c r="B15" s="65" t="s">
        <v>43</v>
      </c>
      <c r="C15" s="66"/>
      <c r="D15" s="66"/>
      <c r="E15" s="67"/>
      <c r="F15" s="25"/>
    </row>
    <row r="16" spans="1:6" s="4" customFormat="1" ht="77.099999999999994" customHeight="1" x14ac:dyDescent="0.2">
      <c r="A16" s="20" t="s">
        <v>11</v>
      </c>
      <c r="B16" s="21" t="s">
        <v>12</v>
      </c>
      <c r="C16" s="22">
        <v>890646.89</v>
      </c>
      <c r="D16" s="17">
        <v>9.2940000000000005</v>
      </c>
      <c r="E16" s="24">
        <v>890646.89</v>
      </c>
      <c r="F16" s="49" t="s">
        <v>42</v>
      </c>
    </row>
    <row r="17" spans="1:10" s="4" customFormat="1" ht="77.099999999999994" customHeight="1" x14ac:dyDescent="0.2">
      <c r="A17" s="20" t="s">
        <v>13</v>
      </c>
      <c r="B17" s="21" t="s">
        <v>14</v>
      </c>
      <c r="C17" s="22">
        <v>3202212.19</v>
      </c>
      <c r="D17" s="17">
        <v>16.416</v>
      </c>
      <c r="E17" s="24">
        <v>3202212.19</v>
      </c>
      <c r="F17" s="49" t="s">
        <v>42</v>
      </c>
    </row>
    <row r="18" spans="1:10" s="4" customFormat="1" ht="77.099999999999994" customHeight="1" x14ac:dyDescent="0.2">
      <c r="A18" s="20" t="s">
        <v>15</v>
      </c>
      <c r="B18" s="26" t="s">
        <v>24</v>
      </c>
      <c r="C18" s="22">
        <v>1172335.48</v>
      </c>
      <c r="D18" s="17">
        <v>24.834</v>
      </c>
      <c r="E18" s="24">
        <v>1172335.48</v>
      </c>
      <c r="F18" s="49" t="s">
        <v>42</v>
      </c>
    </row>
    <row r="19" spans="1:10" s="4" customFormat="1" ht="45.6" customHeight="1" x14ac:dyDescent="0.2">
      <c r="A19" s="20" t="s">
        <v>26</v>
      </c>
      <c r="B19" s="21" t="s">
        <v>16</v>
      </c>
      <c r="C19" s="22">
        <v>1435769.49</v>
      </c>
      <c r="D19" s="17"/>
      <c r="E19" s="24">
        <v>1435769.49</v>
      </c>
      <c r="F19" s="46" t="s">
        <v>38</v>
      </c>
      <c r="J19" s="4" t="s">
        <v>23</v>
      </c>
    </row>
    <row r="20" spans="1:10" s="4" customFormat="1" ht="57" customHeight="1" x14ac:dyDescent="0.2">
      <c r="A20" s="20" t="s">
        <v>27</v>
      </c>
      <c r="B20" s="21" t="s">
        <v>17</v>
      </c>
      <c r="C20" s="22">
        <v>749736.77</v>
      </c>
      <c r="D20" s="17"/>
      <c r="E20" s="24">
        <v>749736.77</v>
      </c>
      <c r="F20" s="46" t="s">
        <v>39</v>
      </c>
    </row>
    <row r="21" spans="1:10" s="4" customFormat="1" ht="33.950000000000003" customHeight="1" x14ac:dyDescent="0.2">
      <c r="A21" s="20"/>
      <c r="B21" s="21" t="s">
        <v>22</v>
      </c>
      <c r="C21" s="22">
        <v>7450700.8200000003</v>
      </c>
      <c r="D21" s="17"/>
      <c r="E21" s="22">
        <v>7450700.8200000003</v>
      </c>
      <c r="F21" s="47"/>
    </row>
    <row r="22" spans="1:10" s="4" customFormat="1" ht="33.950000000000003" customHeight="1" x14ac:dyDescent="0.2">
      <c r="A22" s="17">
        <v>4</v>
      </c>
      <c r="B22" s="21" t="s">
        <v>36</v>
      </c>
      <c r="C22" s="27"/>
      <c r="D22" s="17"/>
      <c r="E22" s="17"/>
      <c r="F22" s="46"/>
    </row>
    <row r="23" spans="1:10" s="4" customFormat="1" ht="72.75" customHeight="1" x14ac:dyDescent="0.2">
      <c r="A23" s="20" t="s">
        <v>28</v>
      </c>
      <c r="B23" s="51" t="s">
        <v>46</v>
      </c>
      <c r="C23" s="22">
        <v>160935.14000000001</v>
      </c>
      <c r="D23" s="28">
        <v>2.1600000000000001E-2</v>
      </c>
      <c r="E23" s="24">
        <v>160935.14000000001</v>
      </c>
      <c r="F23" s="47" t="s">
        <v>41</v>
      </c>
    </row>
    <row r="24" spans="1:10" s="4" customFormat="1" ht="33.950000000000003" customHeight="1" x14ac:dyDescent="0.2">
      <c r="A24" s="20"/>
      <c r="B24" s="21" t="s">
        <v>22</v>
      </c>
      <c r="C24" s="22">
        <v>7611635.96</v>
      </c>
      <c r="D24" s="17"/>
      <c r="E24" s="22">
        <v>7611635.96</v>
      </c>
      <c r="F24" s="47"/>
    </row>
    <row r="25" spans="1:10" s="4" customFormat="1" ht="57" customHeight="1" x14ac:dyDescent="0.2">
      <c r="A25" s="20" t="s">
        <v>37</v>
      </c>
      <c r="B25" s="26" t="s">
        <v>33</v>
      </c>
      <c r="C25" s="22">
        <v>228349.08</v>
      </c>
      <c r="D25" s="48">
        <v>0.03</v>
      </c>
      <c r="E25" s="24">
        <v>228349.08</v>
      </c>
      <c r="F25" s="19" t="s">
        <v>31</v>
      </c>
    </row>
    <row r="26" spans="1:10" s="4" customFormat="1" ht="33.950000000000003" customHeight="1" x14ac:dyDescent="0.2">
      <c r="A26" s="20"/>
      <c r="B26" s="21" t="s">
        <v>32</v>
      </c>
      <c r="C26" s="22">
        <v>7839985.04</v>
      </c>
      <c r="D26" s="17"/>
      <c r="E26" s="24">
        <v>7839985.04</v>
      </c>
      <c r="F26" s="19"/>
    </row>
    <row r="27" spans="1:10" s="4" customFormat="1" ht="33.950000000000003" customHeight="1" x14ac:dyDescent="0.2">
      <c r="A27" s="29"/>
      <c r="B27" s="30" t="s">
        <v>20</v>
      </c>
      <c r="C27" s="31">
        <v>7839985.04</v>
      </c>
      <c r="D27" s="32"/>
      <c r="E27" s="31">
        <v>7839985.04</v>
      </c>
      <c r="F27" s="33"/>
    </row>
    <row r="28" spans="1:10" s="4" customFormat="1" ht="33.950000000000003" customHeight="1" x14ac:dyDescent="0.2">
      <c r="A28" s="20"/>
      <c r="B28" s="21" t="s">
        <v>30</v>
      </c>
      <c r="C28" s="22">
        <v>1567997.01</v>
      </c>
      <c r="D28" s="17"/>
      <c r="E28" s="22">
        <v>1567997.01</v>
      </c>
      <c r="F28" s="19"/>
    </row>
    <row r="29" spans="1:10" s="4" customFormat="1" ht="33.950000000000003" customHeight="1" x14ac:dyDescent="0.2">
      <c r="A29" s="29"/>
      <c r="B29" s="30" t="s">
        <v>18</v>
      </c>
      <c r="C29" s="31">
        <v>9407982.0500000007</v>
      </c>
      <c r="D29" s="32"/>
      <c r="E29" s="31">
        <v>9407982.0500000007</v>
      </c>
      <c r="F29" s="52"/>
    </row>
    <row r="30" spans="1:10" s="4" customFormat="1" ht="0.75" customHeight="1" x14ac:dyDescent="0.2">
      <c r="A30" s="34"/>
      <c r="B30" s="35"/>
      <c r="C30" s="36"/>
      <c r="D30" s="37"/>
      <c r="E30" s="38"/>
      <c r="F30" s="37"/>
    </row>
    <row r="31" spans="1:10" s="4" customFormat="1" ht="23.1" customHeight="1" x14ac:dyDescent="0.2">
      <c r="A31" s="39"/>
      <c r="B31" s="58" t="s">
        <v>34</v>
      </c>
      <c r="C31" s="58"/>
      <c r="D31" s="58"/>
      <c r="E31" s="58"/>
      <c r="F31" s="58"/>
    </row>
    <row r="32" spans="1:10" s="4" customFormat="1" ht="23.1" customHeight="1" x14ac:dyDescent="0.2">
      <c r="A32" s="40"/>
      <c r="B32" s="53">
        <v>9407982.0500000007</v>
      </c>
      <c r="C32" s="59" t="s">
        <v>48</v>
      </c>
      <c r="D32" s="59"/>
      <c r="E32" s="59"/>
      <c r="F32" s="59"/>
    </row>
    <row r="33" spans="1:6" s="4" customFormat="1" ht="23.1" customHeight="1" x14ac:dyDescent="0.2">
      <c r="A33" s="50" t="s">
        <v>35</v>
      </c>
      <c r="B33" s="53">
        <v>1567997.01</v>
      </c>
      <c r="C33" s="59" t="s">
        <v>49</v>
      </c>
      <c r="D33" s="59"/>
      <c r="E33" s="59"/>
      <c r="F33" s="59"/>
    </row>
    <row r="34" spans="1:6" s="4" customFormat="1" ht="18.75" customHeight="1" x14ac:dyDescent="0.2">
      <c r="A34" s="40"/>
      <c r="B34" s="41"/>
      <c r="C34" s="41"/>
      <c r="D34" s="41"/>
      <c r="E34" s="41"/>
      <c r="F34" s="41"/>
    </row>
    <row r="35" spans="1:6" s="4" customFormat="1" ht="18.75" customHeight="1" x14ac:dyDescent="0.2">
      <c r="A35" s="40"/>
      <c r="B35" s="41"/>
      <c r="C35" s="41"/>
      <c r="D35" s="41"/>
      <c r="E35" s="41"/>
      <c r="F35" s="41"/>
    </row>
    <row r="36" spans="1:6" s="7" customFormat="1" ht="32.1" customHeight="1" x14ac:dyDescent="0.25">
      <c r="A36" s="56" t="s">
        <v>29</v>
      </c>
      <c r="B36" s="56"/>
      <c r="C36" s="57" t="s">
        <v>40</v>
      </c>
      <c r="D36" s="57"/>
      <c r="E36" s="57"/>
    </row>
    <row r="37" spans="1:6" s="7" customFormat="1" ht="21" x14ac:dyDescent="0.25">
      <c r="A37" s="61"/>
      <c r="B37" s="61"/>
      <c r="C37" s="62" t="s">
        <v>19</v>
      </c>
      <c r="D37" s="62"/>
      <c r="E37" s="62"/>
      <c r="F37" s="7" t="s">
        <v>50</v>
      </c>
    </row>
    <row r="38" spans="1:6" s="4" customFormat="1" ht="14.25" x14ac:dyDescent="0.2">
      <c r="A38" s="42"/>
      <c r="B38" s="43"/>
      <c r="C38" s="43"/>
      <c r="D38" s="43"/>
      <c r="E38" s="43"/>
    </row>
    <row r="39" spans="1:6" s="4" customFormat="1" ht="15.75" x14ac:dyDescent="0.2">
      <c r="A39" s="44"/>
    </row>
    <row r="40" spans="1:6" s="4" customFormat="1" ht="14.25" x14ac:dyDescent="0.2">
      <c r="A40" s="3"/>
    </row>
  </sheetData>
  <mergeCells count="15">
    <mergeCell ref="A37:B37"/>
    <mergeCell ref="C37:E37"/>
    <mergeCell ref="A3:B3"/>
    <mergeCell ref="A5:F5"/>
    <mergeCell ref="C6:E6"/>
    <mergeCell ref="A7:F7"/>
    <mergeCell ref="B15:E15"/>
    <mergeCell ref="A2:B2"/>
    <mergeCell ref="A9:F9"/>
    <mergeCell ref="A36:B36"/>
    <mergeCell ref="C36:E36"/>
    <mergeCell ref="B31:F31"/>
    <mergeCell ref="C32:F32"/>
    <mergeCell ref="C33:F33"/>
    <mergeCell ref="A8:F8"/>
  </mergeCells>
  <phoneticPr fontId="25" type="noConversion"/>
  <printOptions horizontalCentered="1"/>
  <pageMargins left="0.39370078740157483" right="0.19685039370078741" top="0.39370078740157483" bottom="0.39370078740157483" header="0.19685039370078741" footer="0.1968503937007874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</vt:lpstr>
      <vt:lpstr>'Расчет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krivitskaya</dc:creator>
  <cp:lastModifiedBy>Валерия Дудорова</cp:lastModifiedBy>
  <cp:lastPrinted>2020-01-31T11:09:06Z</cp:lastPrinted>
  <dcterms:created xsi:type="dcterms:W3CDTF">2015-08-24T14:44:33Z</dcterms:created>
  <dcterms:modified xsi:type="dcterms:W3CDTF">2021-09-07T13:50:31Z</dcterms:modified>
</cp:coreProperties>
</file>